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Disponibilità" sheetId="1" r:id="rId1"/>
  </sheets>
  <definedNames>
    <definedName name="_xlnm._FilterDatabase" localSheetId="0" hidden="1">Disponibilità!#REF!</definedName>
    <definedName name="_xlnm.Print_Area" localSheetId="0">Disponibilità!$A$2:$L$47</definedName>
  </definedNames>
  <calcPr calcId="191029"/>
</workbook>
</file>

<file path=xl/calcChain.xml><?xml version="1.0" encoding="utf-8"?>
<calcChain xmlns="http://schemas.openxmlformats.org/spreadsheetml/2006/main">
  <c r="N21" i="1" l="1"/>
  <c r="N22" i="1"/>
  <c r="N41" i="1"/>
  <c r="J45" i="1"/>
  <c r="J47" i="1"/>
  <c r="J46" i="1"/>
  <c r="N46" i="1"/>
  <c r="J44" i="1"/>
  <c r="N44" i="1"/>
  <c r="J43" i="1"/>
  <c r="N43" i="1"/>
  <c r="J42" i="1"/>
  <c r="N42" i="1"/>
  <c r="J5" i="1"/>
  <c r="N5" i="1"/>
  <c r="J6" i="1"/>
  <c r="N6" i="1"/>
  <c r="J7" i="1"/>
  <c r="N7" i="1"/>
  <c r="J8" i="1"/>
  <c r="N8" i="1"/>
  <c r="J9" i="1"/>
  <c r="N9" i="1"/>
  <c r="J10" i="1"/>
  <c r="N10" i="1"/>
  <c r="J11" i="1"/>
  <c r="N11" i="1"/>
  <c r="J12" i="1"/>
  <c r="N12" i="1"/>
  <c r="J13" i="1"/>
  <c r="N13" i="1"/>
  <c r="J14" i="1"/>
  <c r="N14" i="1"/>
  <c r="J15" i="1"/>
  <c r="N15" i="1"/>
  <c r="J16" i="1"/>
  <c r="N16" i="1"/>
  <c r="J17" i="1"/>
  <c r="N17" i="1"/>
  <c r="J18" i="1"/>
  <c r="N18" i="1"/>
  <c r="J19" i="1"/>
  <c r="N19" i="1"/>
  <c r="J20" i="1"/>
  <c r="N20" i="1"/>
  <c r="J21" i="1"/>
  <c r="J22" i="1"/>
  <c r="J23" i="1"/>
  <c r="N23" i="1"/>
  <c r="J24" i="1"/>
  <c r="N24" i="1"/>
  <c r="J25" i="1"/>
  <c r="N25" i="1"/>
  <c r="J26" i="1"/>
  <c r="N26" i="1"/>
  <c r="J27" i="1"/>
  <c r="N27" i="1"/>
  <c r="J28" i="1"/>
  <c r="N28" i="1"/>
  <c r="J29" i="1"/>
  <c r="N29" i="1"/>
  <c r="J30" i="1"/>
  <c r="N30" i="1"/>
  <c r="J31" i="1"/>
  <c r="N31" i="1"/>
  <c r="J32" i="1"/>
  <c r="N32" i="1"/>
  <c r="J33" i="1"/>
  <c r="N33" i="1"/>
  <c r="J34" i="1"/>
  <c r="N34" i="1"/>
  <c r="J35" i="1"/>
  <c r="N35" i="1"/>
  <c r="J36" i="1"/>
  <c r="N36" i="1"/>
  <c r="J37" i="1"/>
  <c r="N37" i="1"/>
  <c r="J38" i="1"/>
  <c r="N38" i="1"/>
  <c r="J39" i="1"/>
  <c r="N39" i="1"/>
  <c r="J40" i="1"/>
  <c r="N40" i="1"/>
  <c r="J41" i="1"/>
  <c r="J4" i="1"/>
  <c r="N47" i="1"/>
  <c r="N45" i="1"/>
  <c r="J2" i="1"/>
  <c r="N4" i="1"/>
  <c r="N2" i="1"/>
  <c r="M2" i="1"/>
</calcChain>
</file>

<file path=xl/sharedStrings.xml><?xml version="1.0" encoding="utf-8"?>
<sst xmlns="http://schemas.openxmlformats.org/spreadsheetml/2006/main" count="190" uniqueCount="84">
  <si>
    <t>XS</t>
  </si>
  <si>
    <t>S</t>
  </si>
  <si>
    <t>M</t>
  </si>
  <si>
    <t>L</t>
  </si>
  <si>
    <t>XL</t>
  </si>
  <si>
    <t>XXL</t>
  </si>
  <si>
    <t>TR</t>
  </si>
  <si>
    <t>MADE IN</t>
  </si>
  <si>
    <t>TN</t>
  </si>
  <si>
    <t>9022970101</t>
  </si>
  <si>
    <t>MAN ROUNDNECK SWEATER - WHITE</t>
  </si>
  <si>
    <t>9022970230</t>
  </si>
  <si>
    <t>MAN ROUNDNECK SWEATER - RED</t>
  </si>
  <si>
    <t>9022970453</t>
  </si>
  <si>
    <t>MAN ROUNDNECK SWEATER - LIME GREEN</t>
  </si>
  <si>
    <t>9022970760</t>
  </si>
  <si>
    <t>MAN ROUNDNECK SWEATER - OCEAN BLUE</t>
  </si>
  <si>
    <t>9022970800</t>
  </si>
  <si>
    <t>MAN ROUNDNECK SWEATER - NAVY</t>
  </si>
  <si>
    <t>MAN ROUNDNECK SWEATER - GREY MEL.</t>
  </si>
  <si>
    <t>9022970999</t>
  </si>
  <si>
    <t>MAN ROUNDNECK SWEATER - BLACK</t>
  </si>
  <si>
    <t>9022980453</t>
  </si>
  <si>
    <t>MAN HOODED SWEATER - LIME GREEN</t>
  </si>
  <si>
    <t>9024070760</t>
  </si>
  <si>
    <t>9024130101</t>
  </si>
  <si>
    <t>9024130230</t>
  </si>
  <si>
    <t>9024130453</t>
  </si>
  <si>
    <t>9024130760</t>
  </si>
  <si>
    <t>9024130800</t>
  </si>
  <si>
    <t>9024130926</t>
  </si>
  <si>
    <t>9024130999</t>
  </si>
  <si>
    <t>9024170101</t>
  </si>
  <si>
    <t>9024170230</t>
  </si>
  <si>
    <t>9024170453</t>
  </si>
  <si>
    <t>9024170760</t>
  </si>
  <si>
    <t>9024170926</t>
  </si>
  <si>
    <t>9024170999</t>
  </si>
  <si>
    <t>80%CO 20%PL</t>
  </si>
  <si>
    <t>MAN HOODED SWEATER - WHITE</t>
  </si>
  <si>
    <t>9022980101</t>
  </si>
  <si>
    <t>9024070101</t>
  </si>
  <si>
    <t>9024070230</t>
  </si>
  <si>
    <t>9024070453</t>
  </si>
  <si>
    <t>902416TR0101</t>
  </si>
  <si>
    <t>FELPA UOMO ZIP+CAPPUCCIO - WHITE</t>
  </si>
  <si>
    <t>902416TR0230</t>
  </si>
  <si>
    <t>FELPA UOMO ZIP+CAPPUCCIO - RED</t>
  </si>
  <si>
    <t>902416TR0453</t>
  </si>
  <si>
    <t>FELPA UOMO ZIP+CAPPUCCIO - LIME GREEN</t>
  </si>
  <si>
    <t>FELPA UOMO ZIP+CAPPUCCIO - ROYAL</t>
  </si>
  <si>
    <t>FELPA UOMO ZIP+CAPPUCCIO - NAVY</t>
  </si>
  <si>
    <t>902416TR0926</t>
  </si>
  <si>
    <t>FELPA UOMO ZIP+CAPPUCCIO - GREY MEL.</t>
  </si>
  <si>
    <t>902416TR0999</t>
  </si>
  <si>
    <t>FELPA UOMO ZIP+CAPPUCCIO - BLACK</t>
  </si>
  <si>
    <t>902299TR0101</t>
  </si>
  <si>
    <t>902299TR0230</t>
  </si>
  <si>
    <t>902299TR0453</t>
  </si>
  <si>
    <t>902299TR0760</t>
  </si>
  <si>
    <t>902299TR0800</t>
  </si>
  <si>
    <t>902299TR0926</t>
  </si>
  <si>
    <t>902299TR0999</t>
  </si>
  <si>
    <t>9022980230</t>
  </si>
  <si>
    <t>MAN HOODED SWEATER - RED</t>
  </si>
  <si>
    <t>COMPOSITION</t>
  </si>
  <si>
    <t xml:space="preserve">PHOTO </t>
  </si>
  <si>
    <t>ARTICLE</t>
  </si>
  <si>
    <t>DESCRIPTION</t>
  </si>
  <si>
    <t>TOTAL</t>
  </si>
  <si>
    <t>9024160101</t>
  </si>
  <si>
    <t>9024160230</t>
  </si>
  <si>
    <t>9024160453</t>
  </si>
  <si>
    <t>9024160926</t>
  </si>
  <si>
    <t>9024160999</t>
  </si>
  <si>
    <t>9024160760</t>
  </si>
  <si>
    <t>MAN SWEATSHIRT - WHITE</t>
  </si>
  <si>
    <t>MAN SWEATSHIRT - RED</t>
  </si>
  <si>
    <t>MAN SWEATSHIRT - LIME GREEN</t>
  </si>
  <si>
    <t>MAN SWEATSHIRT - OCEAN BLUE</t>
  </si>
  <si>
    <t>MAN SWEATSHIRT - GREY MELANGE</t>
  </si>
  <si>
    <t>MAN SWEATSHIRT - BLACK</t>
  </si>
  <si>
    <t>RRP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</si>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</sst>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[$€-2]\ * #,##0.00_-;\-[$€-2]\ * #,##0.00_-;_-[$€-2]\ * &quot;-&quot;??_-;_-@_-"/>
  </numFmts>
  <fonts count="7" x14ac:knownFonts="1">
    <font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6" fillId="0" borderId="0"/>
    <xf numFmtId="0" fontId="6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4">
    <xf numFmtId="0" fontId="0" fillId="0" borderId="0" xfId="0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4" xfId="2" applyNumberFormat="1" applyFont="1" applyFill="1" applyBorder="1" applyAlignment="1">
      <alignment horizontal="center" vertical="center" wrapText="1"/>
    </xf>
    <xf numFmtId="49" fontId="5" fillId="2" borderId="5" xfId="2" applyNumberFormat="1" applyFont="1" applyFill="1" applyBorder="1" applyAlignment="1">
      <alignment horizontal="center" vertical="center" wrapText="1"/>
    </xf>
    <xf numFmtId="165" fontId="5" fillId="2" borderId="4" xfId="2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</cellXfs>
  <cellStyles count="10">
    <cellStyle name="Normal" xfId="0" builtinId="0"/>
    <cellStyle name="Normale 2" xfId="1"/>
    <cellStyle name="Normale 3" xfId="2"/>
    <cellStyle name="Normale 3 2" xfId="3"/>
    <cellStyle name="Valuta 2" xfId="4"/>
    <cellStyle name="Valuta 2 2" xfId="5"/>
    <cellStyle name="Valuta 3" xfId="6"/>
    <cellStyle name="Valuta 3 2" xfId="7"/>
    <cellStyle name="Valuta 4" xfId="8"/>
    <cellStyle name="Valuta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47</xdr:row>
      <xdr:rowOff>0</xdr:rowOff>
    </xdr:from>
    <xdr:to>
      <xdr:col>0</xdr:col>
      <xdr:colOff>571500</xdr:colOff>
      <xdr:row>60</xdr:row>
      <xdr:rowOff>95250</xdr:rowOff>
    </xdr:to>
    <xdr:pic>
      <xdr:nvPicPr>
        <xdr:cNvPr id="1025" name="Immagine 73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0" y="58854975"/>
          <a:ext cx="0" cy="269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47</xdr:row>
      <xdr:rowOff>0</xdr:rowOff>
    </xdr:from>
    <xdr:to>
      <xdr:col>0</xdr:col>
      <xdr:colOff>571500</xdr:colOff>
      <xdr:row>60</xdr:row>
      <xdr:rowOff>95250</xdr:rowOff>
    </xdr:to>
    <xdr:pic>
      <xdr:nvPicPr>
        <xdr:cNvPr id="1026" name="Immagine 735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00" y="58854975"/>
          <a:ext cx="0" cy="269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21</xdr:row>
      <xdr:rowOff>161925</xdr:rowOff>
    </xdr:from>
    <xdr:to>
      <xdr:col>0</xdr:col>
      <xdr:colOff>1552575</xdr:colOff>
      <xdr:row>21</xdr:row>
      <xdr:rowOff>1295400</xdr:rowOff>
    </xdr:to>
    <xdr:pic>
      <xdr:nvPicPr>
        <xdr:cNvPr id="1027" name="Immagine 50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24679275"/>
          <a:ext cx="9810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552450</xdr:colOff>
      <xdr:row>22</xdr:row>
      <xdr:rowOff>76200</xdr:rowOff>
    </xdr:from>
    <xdr:to>
      <xdr:col>0</xdr:col>
      <xdr:colOff>1524000</xdr:colOff>
      <xdr:row>22</xdr:row>
      <xdr:rowOff>1247775</xdr:rowOff>
    </xdr:to>
    <xdr:pic>
      <xdr:nvPicPr>
        <xdr:cNvPr id="1028" name="Immagine 8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2450" y="25898475"/>
          <a:ext cx="9715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39</xdr:row>
      <xdr:rowOff>95250</xdr:rowOff>
    </xdr:from>
    <xdr:to>
      <xdr:col>0</xdr:col>
      <xdr:colOff>1485900</xdr:colOff>
      <xdr:row>39</xdr:row>
      <xdr:rowOff>1304925</xdr:rowOff>
    </xdr:to>
    <xdr:pic>
      <xdr:nvPicPr>
        <xdr:cNvPr id="1029" name="Immagine 8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4825" y="48491775"/>
          <a:ext cx="9810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38</xdr:row>
      <xdr:rowOff>85725</xdr:rowOff>
    </xdr:from>
    <xdr:to>
      <xdr:col>0</xdr:col>
      <xdr:colOff>1504950</xdr:colOff>
      <xdr:row>38</xdr:row>
      <xdr:rowOff>1257300</xdr:rowOff>
    </xdr:to>
    <xdr:pic>
      <xdr:nvPicPr>
        <xdr:cNvPr id="1030" name="Immagine 8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23875" y="47158275"/>
          <a:ext cx="9810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35</xdr:row>
      <xdr:rowOff>95250</xdr:rowOff>
    </xdr:from>
    <xdr:to>
      <xdr:col>0</xdr:col>
      <xdr:colOff>1552575</xdr:colOff>
      <xdr:row>35</xdr:row>
      <xdr:rowOff>1209675</xdr:rowOff>
    </xdr:to>
    <xdr:pic>
      <xdr:nvPicPr>
        <xdr:cNvPr id="1031" name="Immagine 8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0" y="43195875"/>
          <a:ext cx="9810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36</xdr:row>
      <xdr:rowOff>85725</xdr:rowOff>
    </xdr:from>
    <xdr:to>
      <xdr:col>0</xdr:col>
      <xdr:colOff>1533525</xdr:colOff>
      <xdr:row>36</xdr:row>
      <xdr:rowOff>1247775</xdr:rowOff>
    </xdr:to>
    <xdr:pic>
      <xdr:nvPicPr>
        <xdr:cNvPr id="1032" name="Immagine 8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400" y="44510325"/>
          <a:ext cx="10001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37</xdr:row>
      <xdr:rowOff>57150</xdr:rowOff>
    </xdr:from>
    <xdr:to>
      <xdr:col>0</xdr:col>
      <xdr:colOff>1590675</xdr:colOff>
      <xdr:row>37</xdr:row>
      <xdr:rowOff>1247775</xdr:rowOff>
    </xdr:to>
    <xdr:pic>
      <xdr:nvPicPr>
        <xdr:cNvPr id="1033" name="Immagine 9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61975" y="45805725"/>
          <a:ext cx="10287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40</xdr:row>
      <xdr:rowOff>95250</xdr:rowOff>
    </xdr:from>
    <xdr:to>
      <xdr:col>0</xdr:col>
      <xdr:colOff>1514475</xdr:colOff>
      <xdr:row>40</xdr:row>
      <xdr:rowOff>1276350</xdr:rowOff>
    </xdr:to>
    <xdr:pic>
      <xdr:nvPicPr>
        <xdr:cNvPr id="1034" name="Immagine 9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3400" y="49815750"/>
          <a:ext cx="9810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3</xdr:row>
      <xdr:rowOff>95250</xdr:rowOff>
    </xdr:from>
    <xdr:to>
      <xdr:col>0</xdr:col>
      <xdr:colOff>1476375</xdr:colOff>
      <xdr:row>3</xdr:row>
      <xdr:rowOff>1295400</xdr:rowOff>
    </xdr:to>
    <xdr:pic>
      <xdr:nvPicPr>
        <xdr:cNvPr id="1035" name="Immagine 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6250" y="695325"/>
          <a:ext cx="10001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4</xdr:row>
      <xdr:rowOff>123825</xdr:rowOff>
    </xdr:from>
    <xdr:to>
      <xdr:col>0</xdr:col>
      <xdr:colOff>1438275</xdr:colOff>
      <xdr:row>4</xdr:row>
      <xdr:rowOff>1314450</xdr:rowOff>
    </xdr:to>
    <xdr:pic>
      <xdr:nvPicPr>
        <xdr:cNvPr id="1036" name="Immagine 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47675" y="2057400"/>
          <a:ext cx="9906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5</xdr:row>
      <xdr:rowOff>76200</xdr:rowOff>
    </xdr:from>
    <xdr:to>
      <xdr:col>0</xdr:col>
      <xdr:colOff>1466850</xdr:colOff>
      <xdr:row>5</xdr:row>
      <xdr:rowOff>1304925</xdr:rowOff>
    </xdr:to>
    <xdr:pic>
      <xdr:nvPicPr>
        <xdr:cNvPr id="1037" name="Immagine 7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47675" y="3343275"/>
          <a:ext cx="10191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30</xdr:row>
      <xdr:rowOff>47625</xdr:rowOff>
    </xdr:from>
    <xdr:to>
      <xdr:col>0</xdr:col>
      <xdr:colOff>1895475</xdr:colOff>
      <xdr:row>30</xdr:row>
      <xdr:rowOff>1295400</xdr:rowOff>
    </xdr:to>
    <xdr:pic>
      <xdr:nvPicPr>
        <xdr:cNvPr id="1038" name="Immagine 51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" y="36385500"/>
          <a:ext cx="18764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34</xdr:row>
      <xdr:rowOff>95250</xdr:rowOff>
    </xdr:from>
    <xdr:to>
      <xdr:col>0</xdr:col>
      <xdr:colOff>1914525</xdr:colOff>
      <xdr:row>34</xdr:row>
      <xdr:rowOff>1343025</xdr:rowOff>
    </xdr:to>
    <xdr:pic>
      <xdr:nvPicPr>
        <xdr:cNvPr id="1039" name="Immagine 52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7625" y="41843325"/>
          <a:ext cx="18669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31</xdr:row>
      <xdr:rowOff>57150</xdr:rowOff>
    </xdr:from>
    <xdr:to>
      <xdr:col>0</xdr:col>
      <xdr:colOff>1943100</xdr:colOff>
      <xdr:row>31</xdr:row>
      <xdr:rowOff>1323975</xdr:rowOff>
    </xdr:to>
    <xdr:pic>
      <xdr:nvPicPr>
        <xdr:cNvPr id="1040" name="Immagine 52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" y="37747575"/>
          <a:ext cx="18859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57150</xdr:rowOff>
    </xdr:from>
    <xdr:to>
      <xdr:col>0</xdr:col>
      <xdr:colOff>1914525</xdr:colOff>
      <xdr:row>32</xdr:row>
      <xdr:rowOff>1333500</xdr:rowOff>
    </xdr:to>
    <xdr:pic>
      <xdr:nvPicPr>
        <xdr:cNvPr id="1041" name="Immagine 52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9100125"/>
          <a:ext cx="19145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33</xdr:row>
      <xdr:rowOff>38100</xdr:rowOff>
    </xdr:from>
    <xdr:to>
      <xdr:col>0</xdr:col>
      <xdr:colOff>1933575</xdr:colOff>
      <xdr:row>33</xdr:row>
      <xdr:rowOff>1323975</xdr:rowOff>
    </xdr:to>
    <xdr:pic>
      <xdr:nvPicPr>
        <xdr:cNvPr id="1042" name="Immagine 53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050" y="40433625"/>
          <a:ext cx="19145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23</xdr:row>
      <xdr:rowOff>57150</xdr:rowOff>
    </xdr:from>
    <xdr:to>
      <xdr:col>0</xdr:col>
      <xdr:colOff>1971675</xdr:colOff>
      <xdr:row>23</xdr:row>
      <xdr:rowOff>1314450</xdr:rowOff>
    </xdr:to>
    <xdr:pic>
      <xdr:nvPicPr>
        <xdr:cNvPr id="1043" name="Immagine 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4775" y="27193875"/>
          <a:ext cx="1866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24</xdr:row>
      <xdr:rowOff>47625</xdr:rowOff>
    </xdr:from>
    <xdr:to>
      <xdr:col>0</xdr:col>
      <xdr:colOff>2009775</xdr:colOff>
      <xdr:row>24</xdr:row>
      <xdr:rowOff>1285875</xdr:rowOff>
    </xdr:to>
    <xdr:pic>
      <xdr:nvPicPr>
        <xdr:cNvPr id="1044" name="Immagine 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1925" y="28498800"/>
          <a:ext cx="18478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25</xdr:row>
      <xdr:rowOff>57150</xdr:rowOff>
    </xdr:from>
    <xdr:to>
      <xdr:col>0</xdr:col>
      <xdr:colOff>2028825</xdr:colOff>
      <xdr:row>25</xdr:row>
      <xdr:rowOff>1295400</xdr:rowOff>
    </xdr:to>
    <xdr:pic>
      <xdr:nvPicPr>
        <xdr:cNvPr id="1045" name="Immagine 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71450" y="29822775"/>
          <a:ext cx="18573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26</xdr:row>
      <xdr:rowOff>57150</xdr:rowOff>
    </xdr:from>
    <xdr:to>
      <xdr:col>0</xdr:col>
      <xdr:colOff>1990725</xdr:colOff>
      <xdr:row>26</xdr:row>
      <xdr:rowOff>1285875</xdr:rowOff>
    </xdr:to>
    <xdr:pic>
      <xdr:nvPicPr>
        <xdr:cNvPr id="1046" name="Immagine 1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1925" y="31137225"/>
          <a:ext cx="1828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27</xdr:row>
      <xdr:rowOff>85725</xdr:rowOff>
    </xdr:from>
    <xdr:to>
      <xdr:col>0</xdr:col>
      <xdr:colOff>2009775</xdr:colOff>
      <xdr:row>27</xdr:row>
      <xdr:rowOff>1295400</xdr:rowOff>
    </xdr:to>
    <xdr:pic>
      <xdr:nvPicPr>
        <xdr:cNvPr id="1047" name="Immagine 1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00025" y="32480250"/>
          <a:ext cx="18097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28</xdr:row>
      <xdr:rowOff>47625</xdr:rowOff>
    </xdr:from>
    <xdr:to>
      <xdr:col>0</xdr:col>
      <xdr:colOff>1952625</xdr:colOff>
      <xdr:row>28</xdr:row>
      <xdr:rowOff>1228725</xdr:rowOff>
    </xdr:to>
    <xdr:pic>
      <xdr:nvPicPr>
        <xdr:cNvPr id="1048" name="Immagine 17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0" y="33756600"/>
          <a:ext cx="17621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29</xdr:row>
      <xdr:rowOff>47625</xdr:rowOff>
    </xdr:from>
    <xdr:to>
      <xdr:col>0</xdr:col>
      <xdr:colOff>1971675</xdr:colOff>
      <xdr:row>29</xdr:row>
      <xdr:rowOff>1304925</xdr:rowOff>
    </xdr:to>
    <xdr:pic>
      <xdr:nvPicPr>
        <xdr:cNvPr id="1049" name="Immagine 1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5725" y="35071050"/>
          <a:ext cx="18859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16</xdr:row>
      <xdr:rowOff>104775</xdr:rowOff>
    </xdr:from>
    <xdr:to>
      <xdr:col>0</xdr:col>
      <xdr:colOff>1504950</xdr:colOff>
      <xdr:row>16</xdr:row>
      <xdr:rowOff>1247775</xdr:rowOff>
    </xdr:to>
    <xdr:pic>
      <xdr:nvPicPr>
        <xdr:cNvPr id="1050" name="Immagine 3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23875" y="18068925"/>
          <a:ext cx="981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17</xdr:row>
      <xdr:rowOff>95250</xdr:rowOff>
    </xdr:from>
    <xdr:to>
      <xdr:col>0</xdr:col>
      <xdr:colOff>1504950</xdr:colOff>
      <xdr:row>17</xdr:row>
      <xdr:rowOff>1228725</xdr:rowOff>
    </xdr:to>
    <xdr:pic>
      <xdr:nvPicPr>
        <xdr:cNvPr id="1051" name="Immagine 3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33400" y="19392900"/>
          <a:ext cx="9715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18</xdr:row>
      <xdr:rowOff>104775</xdr:rowOff>
    </xdr:from>
    <xdr:to>
      <xdr:col>0</xdr:col>
      <xdr:colOff>1504950</xdr:colOff>
      <xdr:row>18</xdr:row>
      <xdr:rowOff>1238250</xdr:rowOff>
    </xdr:to>
    <xdr:pic>
      <xdr:nvPicPr>
        <xdr:cNvPr id="1052" name="Immagine 3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23875" y="20707350"/>
          <a:ext cx="9810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542925</xdr:colOff>
      <xdr:row>19</xdr:row>
      <xdr:rowOff>66675</xdr:rowOff>
    </xdr:from>
    <xdr:to>
      <xdr:col>0</xdr:col>
      <xdr:colOff>1524000</xdr:colOff>
      <xdr:row>19</xdr:row>
      <xdr:rowOff>1200150</xdr:rowOff>
    </xdr:to>
    <xdr:pic>
      <xdr:nvPicPr>
        <xdr:cNvPr id="1053" name="Immagine 3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42925" y="21974175"/>
          <a:ext cx="9810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542925</xdr:colOff>
      <xdr:row>20</xdr:row>
      <xdr:rowOff>95250</xdr:rowOff>
    </xdr:from>
    <xdr:to>
      <xdr:col>0</xdr:col>
      <xdr:colOff>1514475</xdr:colOff>
      <xdr:row>20</xdr:row>
      <xdr:rowOff>1228725</xdr:rowOff>
    </xdr:to>
    <xdr:pic>
      <xdr:nvPicPr>
        <xdr:cNvPr id="1054" name="Immagine 4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42925" y="23307675"/>
          <a:ext cx="9715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6</xdr:row>
      <xdr:rowOff>57150</xdr:rowOff>
    </xdr:from>
    <xdr:to>
      <xdr:col>0</xdr:col>
      <xdr:colOff>1428750</xdr:colOff>
      <xdr:row>6</xdr:row>
      <xdr:rowOff>1295400</xdr:rowOff>
    </xdr:to>
    <xdr:pic>
      <xdr:nvPicPr>
        <xdr:cNvPr id="1055" name="Immagine 4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00050" y="4657725"/>
          <a:ext cx="10287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7</xdr:row>
      <xdr:rowOff>57150</xdr:rowOff>
    </xdr:from>
    <xdr:to>
      <xdr:col>0</xdr:col>
      <xdr:colOff>1466850</xdr:colOff>
      <xdr:row>7</xdr:row>
      <xdr:rowOff>1295400</xdr:rowOff>
    </xdr:to>
    <xdr:pic>
      <xdr:nvPicPr>
        <xdr:cNvPr id="1056" name="Immagine 4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38150" y="5991225"/>
          <a:ext cx="10287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8</xdr:row>
      <xdr:rowOff>57150</xdr:rowOff>
    </xdr:from>
    <xdr:to>
      <xdr:col>0</xdr:col>
      <xdr:colOff>1504950</xdr:colOff>
      <xdr:row>8</xdr:row>
      <xdr:rowOff>1304925</xdr:rowOff>
    </xdr:to>
    <xdr:pic>
      <xdr:nvPicPr>
        <xdr:cNvPr id="1057" name="Immagine 44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76250" y="7324725"/>
          <a:ext cx="10287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15</xdr:row>
      <xdr:rowOff>85725</xdr:rowOff>
    </xdr:from>
    <xdr:to>
      <xdr:col>0</xdr:col>
      <xdr:colOff>1533525</xdr:colOff>
      <xdr:row>16</xdr:row>
      <xdr:rowOff>0</xdr:rowOff>
    </xdr:to>
    <xdr:pic>
      <xdr:nvPicPr>
        <xdr:cNvPr id="1058" name="Immagine 46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04825" y="16716375"/>
          <a:ext cx="10287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11</xdr:row>
      <xdr:rowOff>57150</xdr:rowOff>
    </xdr:from>
    <xdr:to>
      <xdr:col>0</xdr:col>
      <xdr:colOff>1466850</xdr:colOff>
      <xdr:row>11</xdr:row>
      <xdr:rowOff>1257300</xdr:rowOff>
    </xdr:to>
    <xdr:pic>
      <xdr:nvPicPr>
        <xdr:cNvPr id="1059" name="Immagine 47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95300" y="11325225"/>
          <a:ext cx="9715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9</xdr:row>
      <xdr:rowOff>76200</xdr:rowOff>
    </xdr:from>
    <xdr:to>
      <xdr:col>0</xdr:col>
      <xdr:colOff>1457325</xdr:colOff>
      <xdr:row>9</xdr:row>
      <xdr:rowOff>1276350</xdr:rowOff>
    </xdr:to>
    <xdr:pic>
      <xdr:nvPicPr>
        <xdr:cNvPr id="1060" name="Immagine 48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85775" y="8677275"/>
          <a:ext cx="9715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12</xdr:row>
      <xdr:rowOff>85725</xdr:rowOff>
    </xdr:from>
    <xdr:to>
      <xdr:col>0</xdr:col>
      <xdr:colOff>1447800</xdr:colOff>
      <xdr:row>12</xdr:row>
      <xdr:rowOff>1266825</xdr:rowOff>
    </xdr:to>
    <xdr:pic>
      <xdr:nvPicPr>
        <xdr:cNvPr id="1061" name="Immagine 49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76250" y="12687300"/>
          <a:ext cx="9715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514350</xdr:colOff>
      <xdr:row>13</xdr:row>
      <xdr:rowOff>95250</xdr:rowOff>
    </xdr:from>
    <xdr:to>
      <xdr:col>0</xdr:col>
      <xdr:colOff>1485900</xdr:colOff>
      <xdr:row>13</xdr:row>
      <xdr:rowOff>1285875</xdr:rowOff>
    </xdr:to>
    <xdr:pic>
      <xdr:nvPicPr>
        <xdr:cNvPr id="1062" name="Immagine 50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14350" y="14039850"/>
          <a:ext cx="9715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14</xdr:row>
      <xdr:rowOff>85725</xdr:rowOff>
    </xdr:from>
    <xdr:to>
      <xdr:col>0</xdr:col>
      <xdr:colOff>1495425</xdr:colOff>
      <xdr:row>14</xdr:row>
      <xdr:rowOff>1266825</xdr:rowOff>
    </xdr:to>
    <xdr:pic>
      <xdr:nvPicPr>
        <xdr:cNvPr id="1063" name="Immagine 51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23875" y="15373350"/>
          <a:ext cx="9715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10</xdr:row>
      <xdr:rowOff>66675</xdr:rowOff>
    </xdr:from>
    <xdr:to>
      <xdr:col>0</xdr:col>
      <xdr:colOff>1495425</xdr:colOff>
      <xdr:row>10</xdr:row>
      <xdr:rowOff>1209675</xdr:rowOff>
    </xdr:to>
    <xdr:pic>
      <xdr:nvPicPr>
        <xdr:cNvPr id="1064" name="Immagine 5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23875" y="10001250"/>
          <a:ext cx="9715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46</xdr:row>
      <xdr:rowOff>76200</xdr:rowOff>
    </xdr:from>
    <xdr:to>
      <xdr:col>0</xdr:col>
      <xdr:colOff>1619250</xdr:colOff>
      <xdr:row>46</xdr:row>
      <xdr:rowOff>1276350</xdr:rowOff>
    </xdr:to>
    <xdr:pic>
      <xdr:nvPicPr>
        <xdr:cNvPr id="1065" name="Immagine 6" descr="North Sails Logo Black Zip Hoodie. North Sails Logo Zip Hoodie. Elasticated Sleeve Ends and Waist, Drawstring Hood, Zip Closure, Large Brand Logo On Back. 80% Cotton, 20% Polyester Sweatshirt, Two Front Pockets. Regular Fit, Fits True To Size. Style Code: 9024160999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00050" y="57626250"/>
          <a:ext cx="12192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45</xdr:row>
      <xdr:rowOff>76200</xdr:rowOff>
    </xdr:from>
    <xdr:to>
      <xdr:col>0</xdr:col>
      <xdr:colOff>1466850</xdr:colOff>
      <xdr:row>45</xdr:row>
      <xdr:rowOff>1238250</xdr:rowOff>
    </xdr:to>
    <xdr:pic>
      <xdr:nvPicPr>
        <xdr:cNvPr id="1066" name="Immagine 8" descr="NORTH SAILS 902416 Felpa con Cappuccio Grigio 0926 Uomo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71500" y="56321325"/>
          <a:ext cx="8953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44</xdr:row>
      <xdr:rowOff>47625</xdr:rowOff>
    </xdr:from>
    <xdr:to>
      <xdr:col>0</xdr:col>
      <xdr:colOff>1533525</xdr:colOff>
      <xdr:row>44</xdr:row>
      <xdr:rowOff>1228725</xdr:rowOff>
    </xdr:to>
    <xdr:pic>
      <xdr:nvPicPr>
        <xdr:cNvPr id="1067" name="Immagine 9" descr="NORTH SAILS 902416 Felpa con Cappuccio Blu 0760 Uomo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0" y="54987825"/>
          <a:ext cx="9620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43</xdr:row>
      <xdr:rowOff>95250</xdr:rowOff>
    </xdr:from>
    <xdr:to>
      <xdr:col>0</xdr:col>
      <xdr:colOff>1628775</xdr:colOff>
      <xdr:row>43</xdr:row>
      <xdr:rowOff>1285875</xdr:rowOff>
    </xdr:to>
    <xdr:pic>
      <xdr:nvPicPr>
        <xdr:cNvPr id="1068" name="Immagine 1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19100" y="53730525"/>
          <a:ext cx="12096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42</xdr:row>
      <xdr:rowOff>57150</xdr:rowOff>
    </xdr:from>
    <xdr:to>
      <xdr:col>0</xdr:col>
      <xdr:colOff>1581150</xdr:colOff>
      <xdr:row>42</xdr:row>
      <xdr:rowOff>1162050</xdr:rowOff>
    </xdr:to>
    <xdr:pic>
      <xdr:nvPicPr>
        <xdr:cNvPr id="1069" name="Immagine 1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81000" y="52387500"/>
          <a:ext cx="12001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41</xdr:row>
      <xdr:rowOff>114300</xdr:rowOff>
    </xdr:from>
    <xdr:to>
      <xdr:col>0</xdr:col>
      <xdr:colOff>1466850</xdr:colOff>
      <xdr:row>41</xdr:row>
      <xdr:rowOff>1247775</xdr:rowOff>
    </xdr:to>
    <xdr:pic>
      <xdr:nvPicPr>
        <xdr:cNvPr id="1070" name="Immagine 14" descr="NORTH SAILS 902416 Felpa con cappuccio Bianco 0101 Uomo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 l="-2" r="-414"/>
        <a:stretch>
          <a:fillRect/>
        </a:stretch>
      </xdr:blipFill>
      <xdr:spPr bwMode="auto">
        <a:xfrm>
          <a:off x="523875" y="51139725"/>
          <a:ext cx="9429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Normal="100" workbookViewId="0">
      <selection activeCell="Q4" sqref="Q4"/>
    </sheetView>
  </sheetViews>
  <sheetFormatPr defaultRowHeight="15.75" x14ac:dyDescent="0.25"/>
  <cols>
    <col min="1" max="1" width="30.5703125" style="19" customWidth="1"/>
    <col min="2" max="2" width="15.42578125" style="19" customWidth="1"/>
    <col min="3" max="3" width="43" style="19" customWidth="1"/>
    <col min="4" max="9" width="6.42578125" style="19" customWidth="1"/>
    <col min="10" max="10" width="11.7109375" style="19" customWidth="1"/>
    <col min="11" max="11" width="10.7109375" style="15" customWidth="1"/>
    <col min="12" max="12" width="17.28515625" style="15" customWidth="1"/>
    <col min="13" max="13" width="9.28515625" style="16" bestFit="1" customWidth="1"/>
    <col min="14" max="14" width="14.5703125" style="16" bestFit="1" customWidth="1"/>
    <col min="15" max="16384" width="9.140625" style="19"/>
  </cols>
  <sheetData>
    <row r="1" spans="1:14" x14ac:dyDescent="0.25">
      <c r="J1" s="21"/>
      <c r="K1" s="22"/>
      <c r="L1" s="22"/>
      <c r="M1" s="23"/>
      <c r="N1" s="23"/>
    </row>
    <row r="2" spans="1:14" x14ac:dyDescent="0.25">
      <c r="A2" s="17"/>
      <c r="B2" s="17"/>
      <c r="C2" s="17"/>
      <c r="D2" s="17"/>
      <c r="E2" s="17"/>
      <c r="F2" s="17"/>
      <c r="G2" s="17"/>
      <c r="H2" s="17"/>
      <c r="I2" s="17"/>
      <c r="J2" s="17">
        <f>SUBTOTAL(9,J4:J47)</f>
        <v>6450</v>
      </c>
      <c r="K2" s="17"/>
      <c r="L2" s="17"/>
      <c r="M2" s="18">
        <f>N2/J2</f>
        <v>85.914744186046505</v>
      </c>
      <c r="N2" s="18">
        <f>SUBTOTAL(9,N4:N47)</f>
        <v>554150.1</v>
      </c>
    </row>
    <row r="3" spans="1:14" x14ac:dyDescent="0.25">
      <c r="A3" s="10" t="s">
        <v>66</v>
      </c>
      <c r="B3" s="10" t="s">
        <v>67</v>
      </c>
      <c r="C3" s="10" t="s">
        <v>68</v>
      </c>
      <c r="D3" s="10" t="s">
        <v>0</v>
      </c>
      <c r="E3" s="10" t="s">
        <v>1</v>
      </c>
      <c r="F3" s="10" t="s">
        <v>2</v>
      </c>
      <c r="G3" s="10" t="s">
        <v>3</v>
      </c>
      <c r="H3" s="10" t="s">
        <v>4</v>
      </c>
      <c r="I3" s="10" t="s">
        <v>5</v>
      </c>
      <c r="J3" s="10" t="s">
        <v>69</v>
      </c>
      <c r="K3" s="11" t="s">
        <v>7</v>
      </c>
      <c r="L3" s="12" t="s">
        <v>65</v>
      </c>
      <c r="M3" s="13" t="s">
        <v>82</v>
      </c>
      <c r="N3" s="13" t="s">
        <v>83</v>
      </c>
    </row>
    <row r="4" spans="1:14" ht="105" customHeight="1" x14ac:dyDescent="0.25">
      <c r="A4" s="20"/>
      <c r="B4" s="1" t="s">
        <v>9</v>
      </c>
      <c r="C4" s="1" t="s">
        <v>10</v>
      </c>
      <c r="D4" s="2"/>
      <c r="E4" s="3">
        <v>22</v>
      </c>
      <c r="F4" s="3">
        <v>70</v>
      </c>
      <c r="G4" s="3">
        <v>70</v>
      </c>
      <c r="H4" s="3">
        <v>75</v>
      </c>
      <c r="I4" s="3">
        <v>25</v>
      </c>
      <c r="J4" s="14">
        <f>SUM(D4:I4)</f>
        <v>262</v>
      </c>
      <c r="K4" s="2" t="s">
        <v>8</v>
      </c>
      <c r="L4" s="4" t="s">
        <v>38</v>
      </c>
      <c r="M4" s="8">
        <v>79.989999999999995</v>
      </c>
      <c r="N4" s="8">
        <f>M4*J4</f>
        <v>20957.379999999997</v>
      </c>
    </row>
    <row r="5" spans="1:14" ht="105" customHeight="1" x14ac:dyDescent="0.25">
      <c r="A5" s="20"/>
      <c r="B5" s="1" t="s">
        <v>11</v>
      </c>
      <c r="C5" s="1" t="s">
        <v>12</v>
      </c>
      <c r="D5" s="2"/>
      <c r="E5" s="3"/>
      <c r="F5" s="3">
        <v>25</v>
      </c>
      <c r="G5" s="3">
        <v>25</v>
      </c>
      <c r="H5" s="3">
        <v>26</v>
      </c>
      <c r="I5" s="3"/>
      <c r="J5" s="14">
        <f t="shared" ref="J5:J41" si="0">SUM(D5:I5)</f>
        <v>76</v>
      </c>
      <c r="K5" s="2" t="s">
        <v>8</v>
      </c>
      <c r="L5" s="4" t="s">
        <v>38</v>
      </c>
      <c r="M5" s="8">
        <v>79.989999999999995</v>
      </c>
      <c r="N5" s="8">
        <f t="shared" ref="N5:N47" si="1">M5*J5</f>
        <v>6079.24</v>
      </c>
    </row>
    <row r="6" spans="1:14" ht="105" customHeight="1" x14ac:dyDescent="0.25">
      <c r="A6" s="20"/>
      <c r="B6" s="1" t="s">
        <v>13</v>
      </c>
      <c r="C6" s="1" t="s">
        <v>14</v>
      </c>
      <c r="D6" s="2"/>
      <c r="E6" s="3">
        <v>9</v>
      </c>
      <c r="F6" s="3">
        <v>21</v>
      </c>
      <c r="G6" s="3">
        <v>25</v>
      </c>
      <c r="H6" s="3">
        <v>25</v>
      </c>
      <c r="I6" s="3"/>
      <c r="J6" s="14">
        <f t="shared" si="0"/>
        <v>80</v>
      </c>
      <c r="K6" s="2" t="s">
        <v>8</v>
      </c>
      <c r="L6" s="4" t="s">
        <v>38</v>
      </c>
      <c r="M6" s="8">
        <v>79.989999999999995</v>
      </c>
      <c r="N6" s="8">
        <f t="shared" si="1"/>
        <v>6399.2</v>
      </c>
    </row>
    <row r="7" spans="1:14" ht="105" customHeight="1" x14ac:dyDescent="0.25">
      <c r="A7" s="20"/>
      <c r="B7" s="1" t="s">
        <v>15</v>
      </c>
      <c r="C7" s="1" t="s">
        <v>16</v>
      </c>
      <c r="D7" s="2"/>
      <c r="E7" s="3">
        <v>18</v>
      </c>
      <c r="F7" s="3">
        <v>50</v>
      </c>
      <c r="G7" s="3">
        <v>35</v>
      </c>
      <c r="H7" s="3">
        <v>45</v>
      </c>
      <c r="I7" s="3">
        <v>22</v>
      </c>
      <c r="J7" s="14">
        <f t="shared" si="0"/>
        <v>170</v>
      </c>
      <c r="K7" s="2" t="s">
        <v>8</v>
      </c>
      <c r="L7" s="4" t="s">
        <v>38</v>
      </c>
      <c r="M7" s="8">
        <v>79.989999999999995</v>
      </c>
      <c r="N7" s="8">
        <f t="shared" si="1"/>
        <v>13598.3</v>
      </c>
    </row>
    <row r="8" spans="1:14" ht="105" customHeight="1" x14ac:dyDescent="0.25">
      <c r="A8" s="20"/>
      <c r="B8" s="1" t="s">
        <v>17</v>
      </c>
      <c r="C8" s="1" t="s">
        <v>18</v>
      </c>
      <c r="D8" s="2"/>
      <c r="E8" s="3">
        <v>23</v>
      </c>
      <c r="F8" s="3">
        <v>56</v>
      </c>
      <c r="G8" s="3">
        <v>36</v>
      </c>
      <c r="H8" s="3">
        <v>38</v>
      </c>
      <c r="I8" s="3">
        <v>20</v>
      </c>
      <c r="J8" s="14">
        <f t="shared" si="0"/>
        <v>173</v>
      </c>
      <c r="K8" s="2" t="s">
        <v>8</v>
      </c>
      <c r="L8" s="4" t="s">
        <v>38</v>
      </c>
      <c r="M8" s="8">
        <v>79.989999999999995</v>
      </c>
      <c r="N8" s="8">
        <f t="shared" si="1"/>
        <v>13838.269999999999</v>
      </c>
    </row>
    <row r="9" spans="1:14" ht="105" customHeight="1" x14ac:dyDescent="0.25">
      <c r="A9" s="20"/>
      <c r="B9" s="1" t="s">
        <v>20</v>
      </c>
      <c r="C9" s="1" t="s">
        <v>21</v>
      </c>
      <c r="D9" s="2"/>
      <c r="E9" s="3">
        <v>43</v>
      </c>
      <c r="F9" s="3">
        <v>96</v>
      </c>
      <c r="G9" s="3">
        <v>96</v>
      </c>
      <c r="H9" s="3">
        <v>144</v>
      </c>
      <c r="I9" s="3">
        <v>55</v>
      </c>
      <c r="J9" s="14">
        <f t="shared" si="0"/>
        <v>434</v>
      </c>
      <c r="K9" s="2" t="s">
        <v>8</v>
      </c>
      <c r="L9" s="4" t="s">
        <v>38</v>
      </c>
      <c r="M9" s="8">
        <v>79.989999999999995</v>
      </c>
      <c r="N9" s="8">
        <f t="shared" si="1"/>
        <v>34715.659999999996</v>
      </c>
    </row>
    <row r="10" spans="1:14" ht="105" customHeight="1" x14ac:dyDescent="0.25">
      <c r="A10" s="20"/>
      <c r="B10" s="1" t="s">
        <v>40</v>
      </c>
      <c r="C10" s="1" t="s">
        <v>39</v>
      </c>
      <c r="D10" s="2"/>
      <c r="E10" s="3"/>
      <c r="F10" s="3"/>
      <c r="G10" s="3">
        <v>16</v>
      </c>
      <c r="H10" s="3">
        <v>16</v>
      </c>
      <c r="I10" s="3"/>
      <c r="J10" s="14">
        <f t="shared" si="0"/>
        <v>32</v>
      </c>
      <c r="K10" s="2" t="s">
        <v>8</v>
      </c>
      <c r="L10" s="4" t="s">
        <v>38</v>
      </c>
      <c r="M10" s="8">
        <v>89.99</v>
      </c>
      <c r="N10" s="8">
        <f t="shared" si="1"/>
        <v>2879.68</v>
      </c>
    </row>
    <row r="11" spans="1:14" ht="105" customHeight="1" x14ac:dyDescent="0.25">
      <c r="A11" s="20"/>
      <c r="B11" s="1" t="s">
        <v>63</v>
      </c>
      <c r="C11" s="1" t="s">
        <v>64</v>
      </c>
      <c r="D11" s="2"/>
      <c r="E11" s="3"/>
      <c r="F11" s="3">
        <v>13</v>
      </c>
      <c r="G11" s="3">
        <v>4</v>
      </c>
      <c r="H11" s="3">
        <v>15</v>
      </c>
      <c r="I11" s="2"/>
      <c r="J11" s="14">
        <f t="shared" si="0"/>
        <v>32</v>
      </c>
      <c r="K11" s="2" t="s">
        <v>8</v>
      </c>
      <c r="L11" s="4" t="s">
        <v>38</v>
      </c>
      <c r="M11" s="8">
        <v>89.99</v>
      </c>
      <c r="N11" s="8">
        <f t="shared" si="1"/>
        <v>2879.68</v>
      </c>
    </row>
    <row r="12" spans="1:14" ht="105" customHeight="1" x14ac:dyDescent="0.25">
      <c r="A12" s="20"/>
      <c r="B12" s="1" t="s">
        <v>22</v>
      </c>
      <c r="C12" s="1" t="s">
        <v>23</v>
      </c>
      <c r="D12" s="2"/>
      <c r="E12" s="3"/>
      <c r="F12" s="3">
        <v>15</v>
      </c>
      <c r="G12" s="3">
        <v>15</v>
      </c>
      <c r="H12" s="3">
        <v>15</v>
      </c>
      <c r="I12" s="3"/>
      <c r="J12" s="14">
        <f t="shared" si="0"/>
        <v>45</v>
      </c>
      <c r="K12" s="2" t="s">
        <v>8</v>
      </c>
      <c r="L12" s="4" t="s">
        <v>38</v>
      </c>
      <c r="M12" s="8">
        <v>89.99</v>
      </c>
      <c r="N12" s="8">
        <f t="shared" si="1"/>
        <v>4049.5499999999997</v>
      </c>
    </row>
    <row r="13" spans="1:14" ht="105.75" customHeight="1" x14ac:dyDescent="0.25">
      <c r="A13" s="20"/>
      <c r="B13" s="1" t="s">
        <v>41</v>
      </c>
      <c r="C13" s="1" t="s">
        <v>10</v>
      </c>
      <c r="D13" s="2"/>
      <c r="E13" s="3">
        <v>2</v>
      </c>
      <c r="F13" s="3">
        <v>26</v>
      </c>
      <c r="G13" s="3">
        <v>25</v>
      </c>
      <c r="H13" s="3">
        <v>25</v>
      </c>
      <c r="I13" s="3"/>
      <c r="J13" s="14">
        <f t="shared" si="0"/>
        <v>78</v>
      </c>
      <c r="K13" s="2" t="s">
        <v>8</v>
      </c>
      <c r="L13" s="4" t="s">
        <v>38</v>
      </c>
      <c r="M13" s="8">
        <v>69.989999999999995</v>
      </c>
      <c r="N13" s="8">
        <f t="shared" si="1"/>
        <v>5459.2199999999993</v>
      </c>
    </row>
    <row r="14" spans="1:14" ht="105.75" customHeight="1" x14ac:dyDescent="0.25">
      <c r="A14" s="20"/>
      <c r="B14" s="1" t="s">
        <v>42</v>
      </c>
      <c r="C14" s="1" t="s">
        <v>12</v>
      </c>
      <c r="D14" s="2"/>
      <c r="E14" s="3">
        <v>15</v>
      </c>
      <c r="F14" s="3">
        <v>34</v>
      </c>
      <c r="G14" s="3">
        <v>33</v>
      </c>
      <c r="H14" s="3">
        <v>39</v>
      </c>
      <c r="I14" s="3">
        <v>11</v>
      </c>
      <c r="J14" s="14">
        <f t="shared" si="0"/>
        <v>132</v>
      </c>
      <c r="K14" s="2" t="s">
        <v>8</v>
      </c>
      <c r="L14" s="4" t="s">
        <v>38</v>
      </c>
      <c r="M14" s="8">
        <v>69.989999999999995</v>
      </c>
      <c r="N14" s="8">
        <f t="shared" si="1"/>
        <v>9238.6799999999985</v>
      </c>
    </row>
    <row r="15" spans="1:14" ht="105.75" customHeight="1" x14ac:dyDescent="0.25">
      <c r="A15" s="20"/>
      <c r="B15" s="1" t="s">
        <v>43</v>
      </c>
      <c r="C15" s="1" t="s">
        <v>14</v>
      </c>
      <c r="D15" s="2"/>
      <c r="E15" s="3">
        <v>17</v>
      </c>
      <c r="F15" s="3">
        <v>39</v>
      </c>
      <c r="G15" s="3">
        <v>25</v>
      </c>
      <c r="H15" s="3">
        <v>50</v>
      </c>
      <c r="I15" s="3">
        <v>17</v>
      </c>
      <c r="J15" s="14">
        <f t="shared" si="0"/>
        <v>148</v>
      </c>
      <c r="K15" s="2" t="s">
        <v>8</v>
      </c>
      <c r="L15" s="4" t="s">
        <v>38</v>
      </c>
      <c r="M15" s="8">
        <v>69.989999999999995</v>
      </c>
      <c r="N15" s="8">
        <f t="shared" si="1"/>
        <v>10358.519999999999</v>
      </c>
    </row>
    <row r="16" spans="1:14" ht="105" customHeight="1" x14ac:dyDescent="0.25">
      <c r="A16" s="20"/>
      <c r="B16" s="1" t="s">
        <v>24</v>
      </c>
      <c r="C16" s="1" t="s">
        <v>16</v>
      </c>
      <c r="D16" s="2"/>
      <c r="E16" s="3">
        <v>25</v>
      </c>
      <c r="F16" s="3">
        <v>75</v>
      </c>
      <c r="G16" s="3">
        <v>78</v>
      </c>
      <c r="H16" s="3">
        <v>69</v>
      </c>
      <c r="I16" s="3">
        <v>25</v>
      </c>
      <c r="J16" s="14">
        <f t="shared" si="0"/>
        <v>272</v>
      </c>
      <c r="K16" s="2" t="s">
        <v>8</v>
      </c>
      <c r="L16" s="4" t="s">
        <v>38</v>
      </c>
      <c r="M16" s="8">
        <v>69.989999999999995</v>
      </c>
      <c r="N16" s="8">
        <f t="shared" si="1"/>
        <v>19037.28</v>
      </c>
    </row>
    <row r="17" spans="1:14" ht="105" customHeight="1" x14ac:dyDescent="0.25">
      <c r="A17" s="20"/>
      <c r="B17" s="1" t="s">
        <v>25</v>
      </c>
      <c r="C17" s="1" t="s">
        <v>10</v>
      </c>
      <c r="D17" s="2"/>
      <c r="E17" s="3">
        <v>25</v>
      </c>
      <c r="F17" s="5">
        <v>50</v>
      </c>
      <c r="G17" s="3">
        <v>74</v>
      </c>
      <c r="H17" s="3">
        <v>75</v>
      </c>
      <c r="I17" s="3">
        <v>25</v>
      </c>
      <c r="J17" s="14">
        <f t="shared" si="0"/>
        <v>249</v>
      </c>
      <c r="K17" s="2" t="s">
        <v>8</v>
      </c>
      <c r="L17" s="4" t="s">
        <v>38</v>
      </c>
      <c r="M17" s="8">
        <v>85</v>
      </c>
      <c r="N17" s="8">
        <f t="shared" si="1"/>
        <v>21165</v>
      </c>
    </row>
    <row r="18" spans="1:14" ht="102.75" customHeight="1" x14ac:dyDescent="0.25">
      <c r="A18" s="20"/>
      <c r="B18" s="1" t="s">
        <v>26</v>
      </c>
      <c r="C18" s="1" t="s">
        <v>12</v>
      </c>
      <c r="D18" s="2"/>
      <c r="E18" s="3">
        <v>25</v>
      </c>
      <c r="F18" s="3">
        <v>25</v>
      </c>
      <c r="G18" s="3">
        <v>25</v>
      </c>
      <c r="H18" s="3">
        <v>25</v>
      </c>
      <c r="I18" s="3"/>
      <c r="J18" s="14">
        <f t="shared" si="0"/>
        <v>100</v>
      </c>
      <c r="K18" s="2" t="s">
        <v>8</v>
      </c>
      <c r="L18" s="4" t="s">
        <v>38</v>
      </c>
      <c r="M18" s="8">
        <v>85</v>
      </c>
      <c r="N18" s="8">
        <f t="shared" si="1"/>
        <v>8500</v>
      </c>
    </row>
    <row r="19" spans="1:14" ht="102.75" customHeight="1" x14ac:dyDescent="0.25">
      <c r="A19" s="20"/>
      <c r="B19" s="1" t="s">
        <v>27</v>
      </c>
      <c r="C19" s="1" t="s">
        <v>14</v>
      </c>
      <c r="D19" s="2"/>
      <c r="E19" s="3"/>
      <c r="F19" s="3">
        <v>20</v>
      </c>
      <c r="G19" s="3">
        <v>11</v>
      </c>
      <c r="H19" s="3">
        <v>25</v>
      </c>
      <c r="I19" s="3">
        <v>25</v>
      </c>
      <c r="J19" s="14">
        <f t="shared" si="0"/>
        <v>81</v>
      </c>
      <c r="K19" s="2" t="s">
        <v>8</v>
      </c>
      <c r="L19" s="4" t="s">
        <v>38</v>
      </c>
      <c r="M19" s="8">
        <v>85</v>
      </c>
      <c r="N19" s="8">
        <f t="shared" si="1"/>
        <v>6885</v>
      </c>
    </row>
    <row r="20" spans="1:14" ht="102.75" customHeight="1" x14ac:dyDescent="0.25">
      <c r="A20" s="20"/>
      <c r="B20" s="1" t="s">
        <v>28</v>
      </c>
      <c r="C20" s="1" t="s">
        <v>16</v>
      </c>
      <c r="D20" s="2"/>
      <c r="E20" s="3">
        <v>25</v>
      </c>
      <c r="F20" s="3">
        <v>50</v>
      </c>
      <c r="G20" s="3">
        <v>25</v>
      </c>
      <c r="H20" s="3">
        <v>50</v>
      </c>
      <c r="I20" s="3">
        <v>22</v>
      </c>
      <c r="J20" s="14">
        <f t="shared" si="0"/>
        <v>172</v>
      </c>
      <c r="K20" s="2" t="s">
        <v>8</v>
      </c>
      <c r="L20" s="4" t="s">
        <v>38</v>
      </c>
      <c r="M20" s="8">
        <v>85</v>
      </c>
      <c r="N20" s="8">
        <f t="shared" si="1"/>
        <v>14620</v>
      </c>
    </row>
    <row r="21" spans="1:14" ht="102.75" customHeight="1" x14ac:dyDescent="0.25">
      <c r="A21" s="20"/>
      <c r="B21" s="1" t="s">
        <v>29</v>
      </c>
      <c r="C21" s="1" t="s">
        <v>18</v>
      </c>
      <c r="D21" s="2"/>
      <c r="E21" s="3"/>
      <c r="F21" s="3">
        <v>37</v>
      </c>
      <c r="G21" s="3">
        <v>40</v>
      </c>
      <c r="H21" s="3">
        <v>38</v>
      </c>
      <c r="I21" s="3">
        <v>30</v>
      </c>
      <c r="J21" s="14">
        <f t="shared" si="0"/>
        <v>145</v>
      </c>
      <c r="K21" s="2" t="s">
        <v>8</v>
      </c>
      <c r="L21" s="4" t="s">
        <v>38</v>
      </c>
      <c r="M21" s="8">
        <v>85</v>
      </c>
      <c r="N21" s="8">
        <f t="shared" si="1"/>
        <v>12325</v>
      </c>
    </row>
    <row r="22" spans="1:14" ht="102.75" customHeight="1" x14ac:dyDescent="0.25">
      <c r="A22" s="20"/>
      <c r="B22" s="1" t="s">
        <v>30</v>
      </c>
      <c r="C22" s="1" t="s">
        <v>19</v>
      </c>
      <c r="D22" s="2"/>
      <c r="E22" s="3">
        <v>20</v>
      </c>
      <c r="F22" s="3">
        <v>50</v>
      </c>
      <c r="G22" s="3">
        <v>43</v>
      </c>
      <c r="H22" s="3">
        <v>48</v>
      </c>
      <c r="I22" s="3">
        <v>21</v>
      </c>
      <c r="J22" s="14">
        <f t="shared" si="0"/>
        <v>182</v>
      </c>
      <c r="K22" s="2" t="s">
        <v>8</v>
      </c>
      <c r="L22" s="4" t="s">
        <v>38</v>
      </c>
      <c r="M22" s="8">
        <v>85</v>
      </c>
      <c r="N22" s="8">
        <f t="shared" si="1"/>
        <v>15470</v>
      </c>
    </row>
    <row r="23" spans="1:14" ht="103.5" customHeight="1" x14ac:dyDescent="0.25">
      <c r="A23" s="20"/>
      <c r="B23" s="1" t="s">
        <v>31</v>
      </c>
      <c r="C23" s="1" t="s">
        <v>21</v>
      </c>
      <c r="D23" s="2"/>
      <c r="E23" s="3">
        <v>31</v>
      </c>
      <c r="F23" s="3">
        <v>63</v>
      </c>
      <c r="G23" s="3">
        <v>59</v>
      </c>
      <c r="H23" s="3">
        <v>69</v>
      </c>
      <c r="I23" s="3">
        <v>30</v>
      </c>
      <c r="J23" s="14">
        <f t="shared" si="0"/>
        <v>252</v>
      </c>
      <c r="K23" s="6" t="s">
        <v>8</v>
      </c>
      <c r="L23" s="7" t="s">
        <v>38</v>
      </c>
      <c r="M23" s="9">
        <v>85</v>
      </c>
      <c r="N23" s="9">
        <f t="shared" si="1"/>
        <v>21420</v>
      </c>
    </row>
    <row r="24" spans="1:14" ht="103.5" customHeight="1" x14ac:dyDescent="0.25">
      <c r="A24" s="20"/>
      <c r="B24" s="1" t="s">
        <v>56</v>
      </c>
      <c r="C24" s="1" t="s">
        <v>45</v>
      </c>
      <c r="D24" s="2"/>
      <c r="E24" s="3">
        <v>24</v>
      </c>
      <c r="F24" s="3">
        <v>54</v>
      </c>
      <c r="G24" s="3">
        <v>40</v>
      </c>
      <c r="H24" s="3">
        <v>57</v>
      </c>
      <c r="I24" s="3">
        <v>20</v>
      </c>
      <c r="J24" s="14">
        <f t="shared" si="0"/>
        <v>195</v>
      </c>
      <c r="K24" s="2" t="s">
        <v>6</v>
      </c>
      <c r="L24" s="4" t="s">
        <v>38</v>
      </c>
      <c r="M24" s="8">
        <v>99.99</v>
      </c>
      <c r="N24" s="8">
        <f t="shared" si="1"/>
        <v>19498.05</v>
      </c>
    </row>
    <row r="25" spans="1:14" ht="103.5" customHeight="1" x14ac:dyDescent="0.25">
      <c r="A25" s="20"/>
      <c r="B25" s="1" t="s">
        <v>57</v>
      </c>
      <c r="C25" s="1" t="s">
        <v>47</v>
      </c>
      <c r="D25" s="2"/>
      <c r="E25" s="3">
        <v>3</v>
      </c>
      <c r="F25" s="3">
        <v>10</v>
      </c>
      <c r="G25" s="3">
        <v>5</v>
      </c>
      <c r="H25" s="3">
        <v>20</v>
      </c>
      <c r="I25" s="3">
        <v>4</v>
      </c>
      <c r="J25" s="14">
        <f t="shared" si="0"/>
        <v>42</v>
      </c>
      <c r="K25" s="2" t="s">
        <v>6</v>
      </c>
      <c r="L25" s="4" t="s">
        <v>38</v>
      </c>
      <c r="M25" s="8">
        <v>99.99</v>
      </c>
      <c r="N25" s="8">
        <f t="shared" si="1"/>
        <v>4199.58</v>
      </c>
    </row>
    <row r="26" spans="1:14" ht="103.5" customHeight="1" x14ac:dyDescent="0.25">
      <c r="A26" s="20"/>
      <c r="B26" s="1" t="s">
        <v>58</v>
      </c>
      <c r="C26" s="1" t="s">
        <v>49</v>
      </c>
      <c r="D26" s="2"/>
      <c r="E26" s="3">
        <v>15</v>
      </c>
      <c r="F26" s="3">
        <v>43</v>
      </c>
      <c r="G26" s="3">
        <v>23</v>
      </c>
      <c r="H26" s="3">
        <v>24</v>
      </c>
      <c r="I26" s="3">
        <v>14</v>
      </c>
      <c r="J26" s="14">
        <f t="shared" si="0"/>
        <v>119</v>
      </c>
      <c r="K26" s="2" t="s">
        <v>6</v>
      </c>
      <c r="L26" s="4" t="s">
        <v>38</v>
      </c>
      <c r="M26" s="8">
        <v>99.99</v>
      </c>
      <c r="N26" s="8">
        <f t="shared" si="1"/>
        <v>11898.81</v>
      </c>
    </row>
    <row r="27" spans="1:14" ht="103.5" customHeight="1" x14ac:dyDescent="0.25">
      <c r="A27" s="20"/>
      <c r="B27" s="1" t="s">
        <v>59</v>
      </c>
      <c r="C27" s="1" t="s">
        <v>50</v>
      </c>
      <c r="D27" s="2"/>
      <c r="E27" s="3">
        <v>12</v>
      </c>
      <c r="F27" s="3">
        <v>14</v>
      </c>
      <c r="G27" s="3">
        <v>13</v>
      </c>
      <c r="H27" s="3">
        <v>14</v>
      </c>
      <c r="I27" s="3">
        <v>9</v>
      </c>
      <c r="J27" s="14">
        <f t="shared" si="0"/>
        <v>62</v>
      </c>
      <c r="K27" s="2" t="s">
        <v>6</v>
      </c>
      <c r="L27" s="4" t="s">
        <v>38</v>
      </c>
      <c r="M27" s="8">
        <v>99.99</v>
      </c>
      <c r="N27" s="8">
        <f t="shared" si="1"/>
        <v>6199.38</v>
      </c>
    </row>
    <row r="28" spans="1:14" ht="103.5" customHeight="1" x14ac:dyDescent="0.25">
      <c r="A28" s="20"/>
      <c r="B28" s="1" t="s">
        <v>60</v>
      </c>
      <c r="C28" s="1" t="s">
        <v>51</v>
      </c>
      <c r="D28" s="2"/>
      <c r="E28" s="3">
        <v>20</v>
      </c>
      <c r="F28" s="3">
        <v>40</v>
      </c>
      <c r="G28" s="3">
        <v>40</v>
      </c>
      <c r="H28" s="3">
        <v>40</v>
      </c>
      <c r="I28" s="3">
        <v>18</v>
      </c>
      <c r="J28" s="14">
        <f t="shared" si="0"/>
        <v>158</v>
      </c>
      <c r="K28" s="2" t="s">
        <v>6</v>
      </c>
      <c r="L28" s="4" t="s">
        <v>38</v>
      </c>
      <c r="M28" s="8">
        <v>99.99</v>
      </c>
      <c r="N28" s="8">
        <f t="shared" si="1"/>
        <v>15798.42</v>
      </c>
    </row>
    <row r="29" spans="1:14" ht="103.5" customHeight="1" x14ac:dyDescent="0.25">
      <c r="A29" s="20"/>
      <c r="B29" s="1" t="s">
        <v>61</v>
      </c>
      <c r="C29" s="1" t="s">
        <v>53</v>
      </c>
      <c r="D29" s="2"/>
      <c r="E29" s="3">
        <v>11</v>
      </c>
      <c r="F29" s="3">
        <v>25</v>
      </c>
      <c r="G29" s="3">
        <v>34</v>
      </c>
      <c r="H29" s="3">
        <v>31</v>
      </c>
      <c r="I29" s="3">
        <v>14</v>
      </c>
      <c r="J29" s="14">
        <f t="shared" si="0"/>
        <v>115</v>
      </c>
      <c r="K29" s="2" t="s">
        <v>6</v>
      </c>
      <c r="L29" s="4" t="s">
        <v>38</v>
      </c>
      <c r="M29" s="8">
        <v>99.99</v>
      </c>
      <c r="N29" s="8">
        <f t="shared" si="1"/>
        <v>11498.849999999999</v>
      </c>
    </row>
    <row r="30" spans="1:14" ht="103.5" customHeight="1" x14ac:dyDescent="0.25">
      <c r="A30" s="20"/>
      <c r="B30" s="1" t="s">
        <v>62</v>
      </c>
      <c r="C30" s="1" t="s">
        <v>55</v>
      </c>
      <c r="D30" s="2"/>
      <c r="E30" s="3">
        <v>10</v>
      </c>
      <c r="F30" s="3">
        <v>20</v>
      </c>
      <c r="G30" s="3">
        <v>20</v>
      </c>
      <c r="H30" s="3">
        <v>20</v>
      </c>
      <c r="I30" s="3">
        <v>8</v>
      </c>
      <c r="J30" s="14">
        <f t="shared" si="0"/>
        <v>78</v>
      </c>
      <c r="K30" s="2" t="s">
        <v>6</v>
      </c>
      <c r="L30" s="4" t="s">
        <v>38</v>
      </c>
      <c r="M30" s="8">
        <v>99.99</v>
      </c>
      <c r="N30" s="8">
        <f t="shared" si="1"/>
        <v>7799.2199999999993</v>
      </c>
    </row>
    <row r="31" spans="1:14" ht="106.5" customHeight="1" x14ac:dyDescent="0.25">
      <c r="A31" s="20"/>
      <c r="B31" s="1" t="s">
        <v>44</v>
      </c>
      <c r="C31" s="1" t="s">
        <v>45</v>
      </c>
      <c r="D31" s="2"/>
      <c r="E31" s="3">
        <v>16</v>
      </c>
      <c r="F31" s="3">
        <v>35</v>
      </c>
      <c r="G31" s="3">
        <v>30</v>
      </c>
      <c r="H31" s="3">
        <v>34</v>
      </c>
      <c r="I31" s="3">
        <v>11</v>
      </c>
      <c r="J31" s="14">
        <f t="shared" si="0"/>
        <v>126</v>
      </c>
      <c r="K31" s="2" t="s">
        <v>6</v>
      </c>
      <c r="L31" s="4" t="s">
        <v>38</v>
      </c>
      <c r="M31" s="8">
        <v>95</v>
      </c>
      <c r="N31" s="8">
        <f t="shared" si="1"/>
        <v>11970</v>
      </c>
    </row>
    <row r="32" spans="1:14" ht="106.5" customHeight="1" x14ac:dyDescent="0.25">
      <c r="A32" s="20"/>
      <c r="B32" s="1" t="s">
        <v>46</v>
      </c>
      <c r="C32" s="1" t="s">
        <v>47</v>
      </c>
      <c r="D32" s="2"/>
      <c r="E32" s="3">
        <v>8</v>
      </c>
      <c r="F32" s="3">
        <v>16</v>
      </c>
      <c r="G32" s="3">
        <v>15</v>
      </c>
      <c r="H32" s="3">
        <v>16</v>
      </c>
      <c r="I32" s="3">
        <v>7</v>
      </c>
      <c r="J32" s="14">
        <f t="shared" si="0"/>
        <v>62</v>
      </c>
      <c r="K32" s="2" t="s">
        <v>6</v>
      </c>
      <c r="L32" s="4" t="s">
        <v>38</v>
      </c>
      <c r="M32" s="8">
        <v>95</v>
      </c>
      <c r="N32" s="8">
        <f t="shared" si="1"/>
        <v>5890</v>
      </c>
    </row>
    <row r="33" spans="1:14" ht="106.5" customHeight="1" x14ac:dyDescent="0.25">
      <c r="A33" s="20"/>
      <c r="B33" s="1" t="s">
        <v>48</v>
      </c>
      <c r="C33" s="1" t="s">
        <v>49</v>
      </c>
      <c r="D33" s="2"/>
      <c r="E33" s="3">
        <v>8</v>
      </c>
      <c r="F33" s="3">
        <v>20</v>
      </c>
      <c r="G33" s="3">
        <v>20</v>
      </c>
      <c r="H33" s="3">
        <v>28</v>
      </c>
      <c r="I33" s="3">
        <v>10</v>
      </c>
      <c r="J33" s="14">
        <f t="shared" si="0"/>
        <v>86</v>
      </c>
      <c r="K33" s="2" t="s">
        <v>6</v>
      </c>
      <c r="L33" s="4" t="s">
        <v>38</v>
      </c>
      <c r="M33" s="8">
        <v>95</v>
      </c>
      <c r="N33" s="8">
        <f t="shared" si="1"/>
        <v>8170</v>
      </c>
    </row>
    <row r="34" spans="1:14" ht="106.5" customHeight="1" x14ac:dyDescent="0.25">
      <c r="A34" s="20"/>
      <c r="B34" s="1" t="s">
        <v>52</v>
      </c>
      <c r="C34" s="1" t="s">
        <v>53</v>
      </c>
      <c r="D34" s="2"/>
      <c r="E34" s="3">
        <v>10</v>
      </c>
      <c r="F34" s="3">
        <v>20</v>
      </c>
      <c r="G34" s="3">
        <v>20</v>
      </c>
      <c r="H34" s="3">
        <v>30</v>
      </c>
      <c r="I34" s="3">
        <v>10</v>
      </c>
      <c r="J34" s="14">
        <f t="shared" si="0"/>
        <v>90</v>
      </c>
      <c r="K34" s="2" t="s">
        <v>6</v>
      </c>
      <c r="L34" s="4" t="s">
        <v>38</v>
      </c>
      <c r="M34" s="8">
        <v>95</v>
      </c>
      <c r="N34" s="8">
        <f t="shared" si="1"/>
        <v>8550</v>
      </c>
    </row>
    <row r="35" spans="1:14" ht="106.5" customHeight="1" x14ac:dyDescent="0.25">
      <c r="A35" s="20"/>
      <c r="B35" s="1" t="s">
        <v>54</v>
      </c>
      <c r="C35" s="1" t="s">
        <v>55</v>
      </c>
      <c r="D35" s="2"/>
      <c r="E35" s="3">
        <v>21</v>
      </c>
      <c r="F35" s="3">
        <v>30</v>
      </c>
      <c r="G35" s="3">
        <v>35</v>
      </c>
      <c r="H35" s="3">
        <v>41</v>
      </c>
      <c r="I35" s="3">
        <v>6</v>
      </c>
      <c r="J35" s="14">
        <f t="shared" si="0"/>
        <v>133</v>
      </c>
      <c r="K35" s="2" t="s">
        <v>6</v>
      </c>
      <c r="L35" s="4" t="s">
        <v>38</v>
      </c>
      <c r="M35" s="8">
        <v>95</v>
      </c>
      <c r="N35" s="8">
        <f t="shared" si="1"/>
        <v>12635</v>
      </c>
    </row>
    <row r="36" spans="1:14" ht="104.25" customHeight="1" x14ac:dyDescent="0.25">
      <c r="A36" s="20"/>
      <c r="B36" s="1" t="s">
        <v>32</v>
      </c>
      <c r="C36" s="1" t="s">
        <v>10</v>
      </c>
      <c r="D36" s="2"/>
      <c r="E36" s="3">
        <v>66</v>
      </c>
      <c r="F36" s="3">
        <v>105</v>
      </c>
      <c r="G36" s="3">
        <v>105</v>
      </c>
      <c r="H36" s="3">
        <v>75</v>
      </c>
      <c r="I36" s="3">
        <v>37</v>
      </c>
      <c r="J36" s="14">
        <f t="shared" si="0"/>
        <v>388</v>
      </c>
      <c r="K36" s="2" t="s">
        <v>8</v>
      </c>
      <c r="L36" s="4" t="s">
        <v>38</v>
      </c>
      <c r="M36" s="8">
        <v>85</v>
      </c>
      <c r="N36" s="8">
        <f t="shared" si="1"/>
        <v>32980</v>
      </c>
    </row>
    <row r="37" spans="1:14" ht="104.25" customHeight="1" x14ac:dyDescent="0.25">
      <c r="A37" s="20"/>
      <c r="B37" s="1" t="s">
        <v>33</v>
      </c>
      <c r="C37" s="1" t="s">
        <v>12</v>
      </c>
      <c r="D37" s="2"/>
      <c r="E37" s="3">
        <v>29</v>
      </c>
      <c r="F37" s="3">
        <v>60</v>
      </c>
      <c r="G37" s="3">
        <v>59</v>
      </c>
      <c r="H37" s="3">
        <v>64</v>
      </c>
      <c r="I37" s="3">
        <v>39</v>
      </c>
      <c r="J37" s="14">
        <f t="shared" si="0"/>
        <v>251</v>
      </c>
      <c r="K37" s="2" t="s">
        <v>8</v>
      </c>
      <c r="L37" s="4" t="s">
        <v>38</v>
      </c>
      <c r="M37" s="8">
        <v>85</v>
      </c>
      <c r="N37" s="8">
        <f t="shared" si="1"/>
        <v>21335</v>
      </c>
    </row>
    <row r="38" spans="1:14" ht="104.25" customHeight="1" x14ac:dyDescent="0.25">
      <c r="A38" s="20"/>
      <c r="B38" s="1" t="s">
        <v>34</v>
      </c>
      <c r="C38" s="1" t="s">
        <v>14</v>
      </c>
      <c r="D38" s="2"/>
      <c r="E38" s="3">
        <v>16</v>
      </c>
      <c r="F38" s="3">
        <v>41</v>
      </c>
      <c r="G38" s="3">
        <v>40</v>
      </c>
      <c r="H38" s="3">
        <v>41</v>
      </c>
      <c r="I38" s="3">
        <v>25</v>
      </c>
      <c r="J38" s="14">
        <f t="shared" si="0"/>
        <v>163</v>
      </c>
      <c r="K38" s="2" t="s">
        <v>8</v>
      </c>
      <c r="L38" s="4" t="s">
        <v>38</v>
      </c>
      <c r="M38" s="8">
        <v>85</v>
      </c>
      <c r="N38" s="8">
        <f t="shared" si="1"/>
        <v>13855</v>
      </c>
    </row>
    <row r="39" spans="1:14" ht="104.25" customHeight="1" x14ac:dyDescent="0.25">
      <c r="A39" s="20"/>
      <c r="B39" s="1" t="s">
        <v>35</v>
      </c>
      <c r="C39" s="1" t="s">
        <v>16</v>
      </c>
      <c r="D39" s="2"/>
      <c r="E39" s="3">
        <v>60</v>
      </c>
      <c r="F39" s="3">
        <v>125</v>
      </c>
      <c r="G39" s="3">
        <v>125</v>
      </c>
      <c r="H39" s="3">
        <v>140</v>
      </c>
      <c r="I39" s="3">
        <v>68</v>
      </c>
      <c r="J39" s="14">
        <f t="shared" si="0"/>
        <v>518</v>
      </c>
      <c r="K39" s="2" t="s">
        <v>8</v>
      </c>
      <c r="L39" s="4" t="s">
        <v>38</v>
      </c>
      <c r="M39" s="8">
        <v>85</v>
      </c>
      <c r="N39" s="8">
        <f t="shared" si="1"/>
        <v>44030</v>
      </c>
    </row>
    <row r="40" spans="1:14" ht="104.25" customHeight="1" x14ac:dyDescent="0.25">
      <c r="A40" s="20"/>
      <c r="B40" s="1" t="s">
        <v>36</v>
      </c>
      <c r="C40" s="1" t="s">
        <v>19</v>
      </c>
      <c r="D40" s="2"/>
      <c r="E40" s="3"/>
      <c r="F40" s="3"/>
      <c r="G40" s="3"/>
      <c r="H40" s="3"/>
      <c r="I40" s="3"/>
      <c r="J40" s="14">
        <f t="shared" si="0"/>
        <v>0</v>
      </c>
      <c r="K40" s="2" t="s">
        <v>8</v>
      </c>
      <c r="L40" s="4" t="s">
        <v>38</v>
      </c>
      <c r="M40" s="8">
        <v>85</v>
      </c>
      <c r="N40" s="8">
        <f t="shared" si="1"/>
        <v>0</v>
      </c>
    </row>
    <row r="41" spans="1:14" ht="102.75" customHeight="1" x14ac:dyDescent="0.25">
      <c r="A41" s="20"/>
      <c r="B41" s="1" t="s">
        <v>37</v>
      </c>
      <c r="C41" s="1" t="s">
        <v>21</v>
      </c>
      <c r="D41" s="2"/>
      <c r="E41" s="3">
        <v>35</v>
      </c>
      <c r="F41" s="3">
        <v>128</v>
      </c>
      <c r="G41" s="3">
        <v>115</v>
      </c>
      <c r="H41" s="3">
        <v>128</v>
      </c>
      <c r="I41" s="3">
        <v>56</v>
      </c>
      <c r="J41" s="14">
        <f t="shared" si="0"/>
        <v>462</v>
      </c>
      <c r="K41" s="2" t="s">
        <v>8</v>
      </c>
      <c r="L41" s="4" t="s">
        <v>38</v>
      </c>
      <c r="M41" s="8">
        <v>85</v>
      </c>
      <c r="N41" s="8">
        <f t="shared" si="1"/>
        <v>39270</v>
      </c>
    </row>
    <row r="42" spans="1:14" ht="102.75" customHeight="1" x14ac:dyDescent="0.25">
      <c r="B42" s="1" t="s">
        <v>70</v>
      </c>
      <c r="C42" s="1" t="s">
        <v>76</v>
      </c>
      <c r="D42" s="2"/>
      <c r="E42" s="3">
        <v>2</v>
      </c>
      <c r="F42" s="3">
        <v>19</v>
      </c>
      <c r="G42" s="3">
        <v>24</v>
      </c>
      <c r="H42" s="3">
        <v>17</v>
      </c>
      <c r="I42" s="3">
        <v>1</v>
      </c>
      <c r="J42" s="14">
        <f t="shared" ref="J42:J47" si="2">SUM(D42:I42)</f>
        <v>63</v>
      </c>
      <c r="K42" s="2" t="s">
        <v>6</v>
      </c>
      <c r="L42" s="4" t="s">
        <v>38</v>
      </c>
      <c r="M42" s="8">
        <v>99.99</v>
      </c>
      <c r="N42" s="8">
        <f t="shared" si="1"/>
        <v>6299.37</v>
      </c>
    </row>
    <row r="43" spans="1:14" ht="102.75" customHeight="1" x14ac:dyDescent="0.25">
      <c r="B43" s="1" t="s">
        <v>71</v>
      </c>
      <c r="C43" s="1" t="s">
        <v>77</v>
      </c>
      <c r="D43" s="2"/>
      <c r="E43" s="3">
        <v>10</v>
      </c>
      <c r="F43" s="3">
        <v>10</v>
      </c>
      <c r="G43" s="3">
        <v>6</v>
      </c>
      <c r="H43" s="3"/>
      <c r="I43" s="3">
        <v>11</v>
      </c>
      <c r="J43" s="14">
        <f t="shared" si="2"/>
        <v>37</v>
      </c>
      <c r="K43" s="2" t="s">
        <v>6</v>
      </c>
      <c r="L43" s="4" t="s">
        <v>38</v>
      </c>
      <c r="M43" s="8">
        <v>99.99</v>
      </c>
      <c r="N43" s="8">
        <f t="shared" si="1"/>
        <v>3699.6299999999997</v>
      </c>
    </row>
    <row r="44" spans="1:14" ht="102.75" customHeight="1" x14ac:dyDescent="0.25">
      <c r="B44" s="1" t="s">
        <v>72</v>
      </c>
      <c r="C44" s="1" t="s">
        <v>78</v>
      </c>
      <c r="D44" s="2"/>
      <c r="E44" s="3"/>
      <c r="F44" s="3">
        <v>15</v>
      </c>
      <c r="G44" s="3">
        <v>15</v>
      </c>
      <c r="H44" s="3">
        <v>16</v>
      </c>
      <c r="I44" s="3"/>
      <c r="J44" s="14">
        <f t="shared" si="2"/>
        <v>46</v>
      </c>
      <c r="K44" s="2" t="s">
        <v>6</v>
      </c>
      <c r="L44" s="4" t="s">
        <v>38</v>
      </c>
      <c r="M44" s="8">
        <v>99.99</v>
      </c>
      <c r="N44" s="8">
        <f t="shared" si="1"/>
        <v>4599.54</v>
      </c>
    </row>
    <row r="45" spans="1:14" ht="102.75" customHeight="1" x14ac:dyDescent="0.25">
      <c r="B45" s="1" t="s">
        <v>75</v>
      </c>
      <c r="C45" s="1" t="s">
        <v>79</v>
      </c>
      <c r="D45" s="2"/>
      <c r="E45" s="3"/>
      <c r="F45" s="3">
        <v>18</v>
      </c>
      <c r="G45" s="3">
        <v>7</v>
      </c>
      <c r="H45" s="3">
        <v>14</v>
      </c>
      <c r="I45" s="3"/>
      <c r="J45" s="14">
        <f>SUM(D45:I45)</f>
        <v>39</v>
      </c>
      <c r="K45" s="2" t="s">
        <v>6</v>
      </c>
      <c r="L45" s="4" t="s">
        <v>38</v>
      </c>
      <c r="M45" s="8">
        <v>99.99</v>
      </c>
      <c r="N45" s="8">
        <f t="shared" si="1"/>
        <v>3899.6099999999997</v>
      </c>
    </row>
    <row r="46" spans="1:14" ht="102.75" customHeight="1" x14ac:dyDescent="0.25">
      <c r="B46" s="1" t="s">
        <v>73</v>
      </c>
      <c r="C46" s="1" t="s">
        <v>80</v>
      </c>
      <c r="D46" s="2"/>
      <c r="E46" s="3">
        <v>18</v>
      </c>
      <c r="F46" s="3">
        <v>17</v>
      </c>
      <c r="G46" s="3"/>
      <c r="H46" s="3"/>
      <c r="I46" s="3"/>
      <c r="J46" s="14">
        <f t="shared" si="2"/>
        <v>35</v>
      </c>
      <c r="K46" s="2" t="s">
        <v>6</v>
      </c>
      <c r="L46" s="4" t="s">
        <v>38</v>
      </c>
      <c r="M46" s="8">
        <v>99.99</v>
      </c>
      <c r="N46" s="8">
        <f t="shared" si="1"/>
        <v>3499.6499999999996</v>
      </c>
    </row>
    <row r="47" spans="1:14" ht="102.75" customHeight="1" x14ac:dyDescent="0.25">
      <c r="B47" s="1" t="s">
        <v>74</v>
      </c>
      <c r="C47" s="1" t="s">
        <v>81</v>
      </c>
      <c r="D47" s="2"/>
      <c r="E47" s="3">
        <v>20</v>
      </c>
      <c r="F47" s="3">
        <v>18</v>
      </c>
      <c r="G47" s="3"/>
      <c r="H47" s="3">
        <v>24</v>
      </c>
      <c r="I47" s="3">
        <v>5</v>
      </c>
      <c r="J47" s="14">
        <f t="shared" si="2"/>
        <v>67</v>
      </c>
      <c r="K47" s="2" t="s">
        <v>6</v>
      </c>
      <c r="L47" s="4" t="s">
        <v>38</v>
      </c>
      <c r="M47" s="8">
        <v>99.99</v>
      </c>
      <c r="N47" s="8">
        <f t="shared" si="1"/>
        <v>6699.33</v>
      </c>
    </row>
  </sheetData>
  <phoneticPr fontId="0" type="noConversion"/>
  <printOptions horizontalCentered="1"/>
  <pageMargins left="0" right="0" top="0" bottom="0" header="0" footer="0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Disponibilità</vt:lpstr>
      <vt:lpstr>Disponibilità!Print_Area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2024-09-24T09:29:08Z</dcterms:created>
  <dcterms:modified xsi:type="dcterms:W3CDTF">2024-11-29T09:34:12Z</dcterms:modified>
</cp:coreProperties>
</file>